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D13FAEFD-4652-4220-95A5-D8B83E3851C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H383" i="1" s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G47" i="1" l="1"/>
  <c r="I47" i="1"/>
  <c r="F89" i="1"/>
  <c r="H89" i="1"/>
  <c r="J89" i="1"/>
  <c r="F131" i="1"/>
  <c r="H131" i="1"/>
  <c r="J131" i="1"/>
  <c r="I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F594" i="1" l="1"/>
  <c r="J594" i="1"/>
  <c r="H594" i="1"/>
  <c r="I594" i="1"/>
  <c r="G594" i="1"/>
  <c r="L249" i="1"/>
  <c r="L81" i="1"/>
  <c r="L291" i="1"/>
  <c r="L508" i="1"/>
  <c r="L585" i="1"/>
  <c r="L382" i="1"/>
  <c r="L39" i="1"/>
  <c r="L256" i="1"/>
  <c r="L594" i="1"/>
  <c r="L47" i="1"/>
  <c r="L17" i="1"/>
  <c r="L543" i="1"/>
  <c r="L417" i="1"/>
  <c r="L550" i="1"/>
  <c r="L172" i="1"/>
  <c r="L466" i="1"/>
  <c r="L333" i="1"/>
  <c r="L501" i="1"/>
  <c r="L214" i="1"/>
  <c r="L88" i="1"/>
  <c r="L592" i="1"/>
  <c r="L116" i="1"/>
  <c r="L111" i="1"/>
  <c r="L195" i="1"/>
  <c r="L200" i="1"/>
  <c r="L536" i="1"/>
  <c r="L531" i="1"/>
  <c r="L578" i="1"/>
  <c r="L573" i="1"/>
  <c r="L215" i="1"/>
  <c r="L185" i="1"/>
  <c r="L425" i="1"/>
  <c r="L395" i="1"/>
  <c r="L494" i="1"/>
  <c r="L489" i="1"/>
  <c r="L593" i="1"/>
  <c r="L563" i="1"/>
  <c r="L173" i="1"/>
  <c r="L143" i="1"/>
  <c r="L89" i="1"/>
  <c r="L59" i="1"/>
  <c r="L153" i="1"/>
  <c r="L158" i="1"/>
  <c r="L257" i="1"/>
  <c r="L227" i="1"/>
  <c r="L299" i="1"/>
  <c r="L269" i="1"/>
  <c r="L279" i="1"/>
  <c r="L284" i="1"/>
  <c r="L101" i="1"/>
  <c r="L131" i="1"/>
  <c r="L341" i="1"/>
  <c r="L311" i="1"/>
  <c r="L69" i="1"/>
  <c r="L74" i="1"/>
  <c r="L237" i="1"/>
  <c r="L242" i="1"/>
  <c r="L27" i="1"/>
  <c r="L32" i="1"/>
  <c r="L321" i="1"/>
  <c r="L326" i="1"/>
  <c r="L383" i="1"/>
  <c r="L353" i="1"/>
  <c r="L363" i="1"/>
  <c r="L368" i="1"/>
  <c r="L410" i="1"/>
  <c r="L405" i="1"/>
  <c r="L467" i="1"/>
  <c r="L437" i="1"/>
  <c r="L479" i="1"/>
  <c r="L509" i="1"/>
  <c r="L452" i="1"/>
  <c r="L447" i="1"/>
  <c r="L551" i="1"/>
  <c r="L521" i="1"/>
  <c r="L424" i="1"/>
  <c r="L130" i="1"/>
  <c r="L123" i="1"/>
  <c r="L375" i="1"/>
  <c r="L298" i="1"/>
  <c r="L340" i="1"/>
  <c r="L459" i="1"/>
  <c r="L207" i="1"/>
  <c r="L46" i="1"/>
  <c r="L165" i="1"/>
</calcChain>
</file>

<file path=xl/sharedStrings.xml><?xml version="1.0" encoding="utf-8"?>
<sst xmlns="http://schemas.openxmlformats.org/spreadsheetml/2006/main" count="583" uniqueCount="78">
  <si>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</si>
  <si>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</si>
  <si>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</si>
  <si>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</si>
  <si>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</si>
  <si>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</si>
  <si>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</si>
  <si>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</si>
  <si>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</si>
  <si>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</si>
  <si>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</si>
  <si>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</si>
  <si>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</si>
  <si>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</si>
  <si>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</si>
  <si>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</si>
  <si>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</si>
  <si>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</si>
  <si>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</si>
  <si>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</si>
  <si>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</si>
  <si>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</si>
  <si>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</si>
  <si>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</si>
  <si>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</si>
  <si>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</si>
  <si>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</si>
  <si>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</si>
  <si>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</si>
  <si>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</si>
  <si>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</si>
  <si>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</si>
  <si>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</si>
  <si>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</si>
  <si>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</si>
  <si>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</si>
  <si>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</si>
  <si>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</si>
  <si>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</si>
  <si>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</si>
  <si>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</si>
  <si>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</si>
  <si>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</si>
  <si>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</si>
  <si>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</si>
  <si>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"Харлунская НОШ"</t>
  </si>
  <si>
    <t>Заведующий школой</t>
  </si>
  <si>
    <t>Дымбрылова</t>
  </si>
  <si>
    <t>Каша молочная рисовая</t>
  </si>
  <si>
    <t>Чай с молоком</t>
  </si>
  <si>
    <t>Хлеб йодированный с маслом сливочным</t>
  </si>
  <si>
    <t>Яблоко красное</t>
  </si>
  <si>
    <t>котлета мясная ( говядина,свинина,лук, соль)</t>
  </si>
  <si>
    <t>гречка отварная(крупа гречневая, масло сливочное, соль)</t>
  </si>
  <si>
    <t>чай с сахаром (чай, сахар)</t>
  </si>
  <si>
    <t>банан</t>
  </si>
  <si>
    <t>борщ</t>
  </si>
  <si>
    <t>гор. Блюдо</t>
  </si>
  <si>
    <t>лапша с мясом</t>
  </si>
  <si>
    <t>какао ( какао, молоко,сахар)</t>
  </si>
  <si>
    <t>груша</t>
  </si>
  <si>
    <t>пюре картофельное(картофель, молоко, масло сливочное, соль)</t>
  </si>
  <si>
    <t>тефтели мясные</t>
  </si>
  <si>
    <t>компот из сухофруктов( сухофрукты, сахар)</t>
  </si>
  <si>
    <t>99.36</t>
  </si>
  <si>
    <t xml:space="preserve">Яблоко </t>
  </si>
  <si>
    <t xml:space="preserve">яблоко </t>
  </si>
  <si>
    <t>Пельмени</t>
  </si>
  <si>
    <t>чай с вареньем ( чай, варенье)</t>
  </si>
  <si>
    <t>рассольник ( мясо, рассольник,соль)</t>
  </si>
  <si>
    <t>рис с мясом (рисовая крупа, соль, масло, мясо отварное)</t>
  </si>
  <si>
    <t>фрикадельки  мясные ( говядина,свинина,лук, соль)</t>
  </si>
  <si>
    <t>какао ( какао, сахар, молоко)</t>
  </si>
  <si>
    <t>котлета рыбная ( минтай,хлеб, соль,лук)</t>
  </si>
  <si>
    <t xml:space="preserve">суп картофельный с макаронными изделиями </t>
  </si>
  <si>
    <t>гор. блюдо</t>
  </si>
  <si>
    <t>лапша отварная с мясом</t>
  </si>
  <si>
    <t>гречка отварная (крупа,соль, масло, мясо отварное)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</si>
</sst>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1" xfId="0" applyNumberFormat="1" applyFont="1" applyFill="1" applyBorder="1"/>
    <xf numFmtId="0" fontId="10" fillId="0" borderId="15" xfId="0" applyNumberFormat="1" applyFont="1" applyBorder="1" applyAlignment="1" applyProtection="1">
      <alignment horizontal="right"/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4" borderId="2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4" borderId="2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Protection="1">
      <protection locked="0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4" borderId="20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34" activePane="bottomRight" state="frozen"/>
      <selection pane="topRight"/>
      <selection pane="bottomLeft"/>
      <selection pane="bottomRight" activeCell="K470" sqref="K47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4" t="s">
        <v>45</v>
      </c>
      <c r="D1" s="65"/>
      <c r="E1" s="66"/>
      <c r="F1" s="3" t="s">
        <v>1</v>
      </c>
      <c r="G1" s="1" t="s">
        <v>2</v>
      </c>
      <c r="H1" s="61" t="s">
        <v>46</v>
      </c>
      <c r="I1" s="62"/>
      <c r="J1" s="62"/>
      <c r="K1" s="63"/>
    </row>
    <row r="2" spans="1:12" ht="17.399999999999999" x14ac:dyDescent="0.25">
      <c r="A2" s="4" t="s">
        <v>3</v>
      </c>
      <c r="C2" s="1"/>
      <c r="G2" s="1" t="s">
        <v>4</v>
      </c>
      <c r="H2" s="61" t="s">
        <v>47</v>
      </c>
      <c r="I2" s="62"/>
      <c r="J2" s="62"/>
      <c r="K2" s="6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5</v>
      </c>
      <c r="H6" s="20">
        <v>5.41</v>
      </c>
      <c r="I6" s="20">
        <v>18.489999999999998</v>
      </c>
      <c r="J6" s="20">
        <v>203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1.5509999999999999</v>
      </c>
      <c r="H8" s="27">
        <v>1.4529000000000001</v>
      </c>
      <c r="I8" s="27">
        <v>2.1749000000000001</v>
      </c>
      <c r="J8" s="27">
        <v>27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50</v>
      </c>
      <c r="F9" s="27">
        <v>30</v>
      </c>
      <c r="G9" s="27">
        <v>3.7919999999999998</v>
      </c>
      <c r="H9" s="27">
        <v>72</v>
      </c>
      <c r="I9" s="27">
        <v>19.95</v>
      </c>
      <c r="J9" s="27">
        <v>749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51</v>
      </c>
      <c r="F10" s="27">
        <v>140</v>
      </c>
      <c r="G10" s="27">
        <v>1.6</v>
      </c>
      <c r="H10" s="27">
        <v>1.6</v>
      </c>
      <c r="I10" s="27">
        <v>25</v>
      </c>
      <c r="J10" s="27">
        <v>98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570</v>
      </c>
      <c r="G13" s="35">
        <f>SUM(G6:G12)</f>
        <v>11.943</v>
      </c>
      <c r="H13" s="35">
        <f>SUM(H6:H12)</f>
        <v>80.462899999999991</v>
      </c>
      <c r="I13" s="35">
        <f>SUM(I6:I12)</f>
        <v>65.614900000000006</v>
      </c>
      <c r="J13" s="35">
        <f>SUM(J6:J12)</f>
        <v>1077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5">
      <c r="A47" s="42">
        <f>A6</f>
        <v>1</v>
      </c>
      <c r="B47" s="43">
        <f>B6</f>
        <v>1</v>
      </c>
      <c r="C47" s="59" t="s">
        <v>43</v>
      </c>
      <c r="D47" s="60"/>
      <c r="E47" s="44"/>
      <c r="F47" s="45">
        <f>F13+F17+F27+F32+F39+F46</f>
        <v>570</v>
      </c>
      <c r="G47" s="45">
        <f>G13+G17+G27+G32+G39+G46</f>
        <v>11.943</v>
      </c>
      <c r="H47" s="45">
        <f>H13+H17+H27+H32+H39+H46</f>
        <v>80.462899999999991</v>
      </c>
      <c r="I47" s="45">
        <f>I13+I17+I27+I32+I39+I46</f>
        <v>65.614900000000006</v>
      </c>
      <c r="J47" s="45">
        <f>J13+J17+J27+J32+J39+J46</f>
        <v>1077</v>
      </c>
      <c r="K47" s="46"/>
      <c r="L47" s="45" t="e">
        <f ca="1">L13+L17+L27+L32+L39+L46</f>
        <v>#VALUE!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52</v>
      </c>
      <c r="F48" s="20">
        <v>90</v>
      </c>
      <c r="G48" s="20">
        <v>10.199999999999999</v>
      </c>
      <c r="H48" s="20">
        <v>12.5</v>
      </c>
      <c r="I48" s="20">
        <v>7.98</v>
      </c>
      <c r="J48" s="20">
        <v>192</v>
      </c>
      <c r="K48" s="21"/>
      <c r="L48" s="20"/>
    </row>
    <row r="49" spans="1:12" ht="26.4" x14ac:dyDescent="0.3">
      <c r="A49" s="47"/>
      <c r="B49" s="23"/>
      <c r="C49" s="24"/>
      <c r="D49" s="58" t="s">
        <v>24</v>
      </c>
      <c r="E49" s="26" t="s">
        <v>53</v>
      </c>
      <c r="F49" s="27">
        <v>150</v>
      </c>
      <c r="G49" s="27">
        <v>8.2119999999999997</v>
      </c>
      <c r="H49" s="27">
        <v>5.3532999999999999</v>
      </c>
      <c r="I49" s="27">
        <v>35.909999999999997</v>
      </c>
      <c r="J49" s="27">
        <v>224</v>
      </c>
      <c r="K49" s="28"/>
      <c r="L49" s="27"/>
    </row>
    <row r="50" spans="1:12" ht="14.4" x14ac:dyDescent="0.3">
      <c r="A50" s="47"/>
      <c r="B50" s="23"/>
      <c r="C50" s="24"/>
      <c r="D50" s="29" t="s">
        <v>25</v>
      </c>
      <c r="E50" s="26" t="s">
        <v>54</v>
      </c>
      <c r="F50" s="27">
        <v>200</v>
      </c>
      <c r="G50" s="27">
        <v>1.5509999999999999</v>
      </c>
      <c r="H50" s="27">
        <v>1.4529000000000001</v>
      </c>
      <c r="I50" s="27">
        <v>2.17</v>
      </c>
      <c r="J50" s="27">
        <v>27</v>
      </c>
      <c r="K50" s="28"/>
      <c r="L50" s="27"/>
    </row>
    <row r="51" spans="1:12" ht="14.4" x14ac:dyDescent="0.3">
      <c r="A51" s="47"/>
      <c r="B51" s="23"/>
      <c r="C51" s="24"/>
      <c r="D51" s="29" t="s">
        <v>26</v>
      </c>
      <c r="E51" s="26" t="s">
        <v>50</v>
      </c>
      <c r="F51" s="27">
        <v>30</v>
      </c>
      <c r="G51" s="27">
        <v>2.7919999999999998</v>
      </c>
      <c r="H51" s="27">
        <v>0.28299999999999997</v>
      </c>
      <c r="I51" s="27">
        <v>18.55</v>
      </c>
      <c r="J51" s="27">
        <v>224</v>
      </c>
      <c r="K51" s="28"/>
      <c r="L51" s="27"/>
    </row>
    <row r="52" spans="1:12" ht="14.4" x14ac:dyDescent="0.3">
      <c r="A52" s="47"/>
      <c r="B52" s="23"/>
      <c r="C52" s="24"/>
      <c r="D52" s="29" t="s">
        <v>27</v>
      </c>
      <c r="E52" s="26" t="s">
        <v>55</v>
      </c>
      <c r="F52" s="27">
        <v>140</v>
      </c>
      <c r="G52" s="27">
        <v>2</v>
      </c>
      <c r="H52" s="27">
        <v>0</v>
      </c>
      <c r="I52" s="27">
        <v>22</v>
      </c>
      <c r="J52" s="27">
        <v>13</v>
      </c>
      <c r="K52" s="28"/>
      <c r="L52" s="27"/>
    </row>
    <row r="53" spans="1:12" ht="14.4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610</v>
      </c>
      <c r="G55" s="35">
        <f>SUM(G48:G54)</f>
        <v>24.754999999999995</v>
      </c>
      <c r="H55" s="35">
        <f>SUM(H48:H54)</f>
        <v>19.589200000000002</v>
      </c>
      <c r="I55" s="35">
        <f>SUM(I48:I54)</f>
        <v>86.61</v>
      </c>
      <c r="J55" s="35">
        <f>SUM(J48:J54)</f>
        <v>680</v>
      </c>
      <c r="K55" s="36"/>
      <c r="L55" s="35">
        <f>SUM(L48:L54)</f>
        <v>0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4.4" x14ac:dyDescent="0.3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4.4" x14ac:dyDescent="0.3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59" t="s">
        <v>43</v>
      </c>
      <c r="D89" s="60"/>
      <c r="E89" s="44"/>
      <c r="F89" s="45">
        <f>F55+F59+F69+F74+F81+F88</f>
        <v>610</v>
      </c>
      <c r="G89" s="45">
        <f>G55+G59+G69+G74+G81+G88</f>
        <v>24.754999999999995</v>
      </c>
      <c r="H89" s="45">
        <f>H55+H59+H69+H74+H81+H88</f>
        <v>19.589200000000002</v>
      </c>
      <c r="I89" s="45">
        <f>I55+I59+I69+I74+I81+I88</f>
        <v>86.61</v>
      </c>
      <c r="J89" s="45">
        <f>J55+J59+J69+J74+J81+J88</f>
        <v>680</v>
      </c>
      <c r="K89" s="46"/>
      <c r="L89" s="45" t="e">
        <f ca="1">L55+L59+L69+L74+L81+L88</f>
        <v>#VALUE!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56</v>
      </c>
      <c r="F90" s="20">
        <v>250</v>
      </c>
      <c r="G90" s="20">
        <v>4.1100000000000003</v>
      </c>
      <c r="H90" s="20">
        <v>4.78</v>
      </c>
      <c r="I90" s="20">
        <v>27</v>
      </c>
      <c r="J90" s="20">
        <v>169</v>
      </c>
      <c r="K90" s="21"/>
      <c r="L90" s="20"/>
    </row>
    <row r="91" spans="1:12" ht="14.4" x14ac:dyDescent="0.3">
      <c r="A91" s="22"/>
      <c r="B91" s="23"/>
      <c r="C91" s="24"/>
      <c r="D91" s="58" t="s">
        <v>57</v>
      </c>
      <c r="E91" s="26" t="s">
        <v>58</v>
      </c>
      <c r="F91" s="27">
        <v>190</v>
      </c>
      <c r="G91" s="27">
        <v>10.9</v>
      </c>
      <c r="H91" s="27">
        <v>12.83</v>
      </c>
      <c r="I91" s="27">
        <v>27</v>
      </c>
      <c r="J91" s="27">
        <v>294</v>
      </c>
      <c r="K91" s="28"/>
      <c r="L91" s="27"/>
    </row>
    <row r="92" spans="1:12" ht="14.4" x14ac:dyDescent="0.3">
      <c r="A92" s="22"/>
      <c r="B92" s="23"/>
      <c r="C92" s="24"/>
      <c r="D92" s="29" t="s">
        <v>25</v>
      </c>
      <c r="E92" s="26" t="s">
        <v>59</v>
      </c>
      <c r="F92" s="27">
        <v>200</v>
      </c>
      <c r="G92" s="27">
        <v>2.3650000000000002</v>
      </c>
      <c r="H92" s="27">
        <v>2.2351999999999999</v>
      </c>
      <c r="I92" s="27">
        <v>16.802</v>
      </c>
      <c r="J92" s="27">
        <v>96.78</v>
      </c>
      <c r="K92" s="28"/>
      <c r="L92" s="27"/>
    </row>
    <row r="93" spans="1:12" ht="14.4" x14ac:dyDescent="0.3">
      <c r="A93" s="22"/>
      <c r="B93" s="23"/>
      <c r="C93" s="24"/>
      <c r="D93" s="29" t="s">
        <v>26</v>
      </c>
      <c r="E93" s="26" t="s">
        <v>26</v>
      </c>
      <c r="F93" s="27">
        <v>30</v>
      </c>
      <c r="G93" s="27">
        <v>2.7919999999999998</v>
      </c>
      <c r="H93" s="27">
        <v>0.28299999999999997</v>
      </c>
      <c r="I93" s="27">
        <v>18.55</v>
      </c>
      <c r="J93" s="27">
        <v>224</v>
      </c>
      <c r="K93" s="27"/>
      <c r="L93" s="27"/>
    </row>
    <row r="94" spans="1:12" ht="14.4" x14ac:dyDescent="0.3">
      <c r="A94" s="22"/>
      <c r="B94" s="23"/>
      <c r="C94" s="24"/>
      <c r="D94" s="29" t="s">
        <v>27</v>
      </c>
      <c r="E94" s="26" t="s">
        <v>60</v>
      </c>
      <c r="F94" s="27">
        <v>140</v>
      </c>
      <c r="G94" s="27">
        <v>0.6</v>
      </c>
      <c r="H94" s="27">
        <v>0.5</v>
      </c>
      <c r="I94" s="27">
        <v>10.6</v>
      </c>
      <c r="J94" s="27">
        <v>45</v>
      </c>
      <c r="K94" s="28"/>
      <c r="L94" s="27"/>
    </row>
    <row r="95" spans="1:12" ht="14.4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810</v>
      </c>
      <c r="G97" s="35">
        <f>SUM(G90:G96)</f>
        <v>20.767000000000003</v>
      </c>
      <c r="H97" s="35">
        <f>SUM(H90:H96)</f>
        <v>20.6282</v>
      </c>
      <c r="I97" s="35">
        <f>SUM(I90:I96)</f>
        <v>99.951999999999984</v>
      </c>
      <c r="J97" s="35">
        <f>SUM(J90:J96)</f>
        <v>828.78</v>
      </c>
      <c r="K97" s="36"/>
      <c r="L97" s="35">
        <f>SUM(L90:L96)</f>
        <v>0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59" t="s">
        <v>43</v>
      </c>
      <c r="D131" s="60"/>
      <c r="E131" s="44"/>
      <c r="F131" s="45">
        <f>F97+F101+F111+F116+F123+F130</f>
        <v>810</v>
      </c>
      <c r="G131" s="45">
        <f>G97+G101+G111+G116+G123+G130</f>
        <v>20.767000000000003</v>
      </c>
      <c r="H131" s="45">
        <f>H97+H101+H111+H116+H123+H130</f>
        <v>20.6282</v>
      </c>
      <c r="I131" s="45">
        <f>I97+I101+I111+I116+I123+I130</f>
        <v>99.951999999999984</v>
      </c>
      <c r="J131" s="45">
        <f>J97+J101+J111+J116+J123+J130</f>
        <v>828.78</v>
      </c>
      <c r="K131" s="46"/>
      <c r="L131" s="45" t="e">
        <f ca="1">L97+L101+L111+L116+L123+L130</f>
        <v>#VALUE!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62</v>
      </c>
      <c r="F132" s="20">
        <v>90</v>
      </c>
      <c r="G132" s="20">
        <v>9.85</v>
      </c>
      <c r="H132" s="20">
        <v>12.75</v>
      </c>
      <c r="I132" s="20">
        <v>11.36</v>
      </c>
      <c r="J132" s="20">
        <v>209</v>
      </c>
      <c r="K132" s="21"/>
      <c r="L132" s="20"/>
    </row>
    <row r="133" spans="1:12" ht="26.4" x14ac:dyDescent="0.3">
      <c r="A133" s="22"/>
      <c r="B133" s="23"/>
      <c r="C133" s="24"/>
      <c r="D133" s="58" t="s">
        <v>57</v>
      </c>
      <c r="E133" s="26" t="s">
        <v>61</v>
      </c>
      <c r="F133" s="27">
        <v>150</v>
      </c>
      <c r="G133" s="27">
        <v>3.0640000000000001</v>
      </c>
      <c r="H133" s="27">
        <v>4.43</v>
      </c>
      <c r="I133" s="27">
        <v>20.04</v>
      </c>
      <c r="J133" s="27">
        <v>132</v>
      </c>
      <c r="K133" s="28"/>
      <c r="L133" s="27"/>
    </row>
    <row r="134" spans="1:12" ht="14.4" x14ac:dyDescent="0.3">
      <c r="A134" s="22"/>
      <c r="B134" s="23"/>
      <c r="C134" s="24"/>
      <c r="D134" s="29" t="s">
        <v>25</v>
      </c>
      <c r="E134" s="26" t="s">
        <v>63</v>
      </c>
      <c r="F134" s="27">
        <v>200</v>
      </c>
      <c r="G134" s="27">
        <v>0.56999999999999995</v>
      </c>
      <c r="H134" s="27">
        <v>7.0000000000000007E-2</v>
      </c>
      <c r="I134" s="27">
        <v>24.09</v>
      </c>
      <c r="J134" s="27" t="s">
        <v>64</v>
      </c>
      <c r="K134" s="28"/>
      <c r="L134" s="27"/>
    </row>
    <row r="135" spans="1:12" ht="14.4" x14ac:dyDescent="0.3">
      <c r="A135" s="22"/>
      <c r="B135" s="23"/>
      <c r="C135" s="24"/>
      <c r="D135" s="29" t="s">
        <v>26</v>
      </c>
      <c r="E135" s="26" t="s">
        <v>26</v>
      </c>
      <c r="F135" s="27">
        <v>30</v>
      </c>
      <c r="G135" s="27">
        <v>2.7919999999999998</v>
      </c>
      <c r="H135" s="27">
        <v>0.28299999999999997</v>
      </c>
      <c r="I135" s="27">
        <v>18.55</v>
      </c>
      <c r="J135" s="27">
        <v>224</v>
      </c>
      <c r="K135" s="28"/>
      <c r="L135" s="27"/>
    </row>
    <row r="136" spans="1:12" ht="14.4" x14ac:dyDescent="0.3">
      <c r="A136" s="22"/>
      <c r="B136" s="23"/>
      <c r="C136" s="24"/>
      <c r="D136" s="29" t="s">
        <v>27</v>
      </c>
      <c r="E136" s="26" t="s">
        <v>66</v>
      </c>
      <c r="F136" s="27">
        <v>140</v>
      </c>
      <c r="G136" s="27">
        <v>1.6</v>
      </c>
      <c r="H136" s="27">
        <v>1.6</v>
      </c>
      <c r="I136" s="27">
        <v>25</v>
      </c>
      <c r="J136" s="27">
        <v>98</v>
      </c>
      <c r="K136" s="28"/>
      <c r="L136" s="27"/>
    </row>
    <row r="137" spans="1:12" ht="14.4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610</v>
      </c>
      <c r="G139" s="35">
        <f>SUM(G132:G138)</f>
        <v>17.876000000000001</v>
      </c>
      <c r="H139" s="35">
        <f>SUM(H132:H138)</f>
        <v>19.133000000000003</v>
      </c>
      <c r="I139" s="35">
        <f>SUM(I132:I138)</f>
        <v>99.039999999999992</v>
      </c>
      <c r="J139" s="35">
        <f>SUM(J132:J138)</f>
        <v>663</v>
      </c>
      <c r="K139" s="36"/>
      <c r="L139" s="35">
        <f>SUM(L132:L138)</f>
        <v>0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59" t="s">
        <v>43</v>
      </c>
      <c r="D173" s="60"/>
      <c r="E173" s="44"/>
      <c r="F173" s="45">
        <f>F139+F143+F153+F158+F165+F172</f>
        <v>610</v>
      </c>
      <c r="G173" s="45">
        <f>G139+G143+G153+G158+G165+G172</f>
        <v>17.876000000000001</v>
      </c>
      <c r="H173" s="45">
        <f>H139+H143+H153+H158+H165+H172</f>
        <v>19.133000000000003</v>
      </c>
      <c r="I173" s="45">
        <f>I139+I143+I153+I158+I165+I172</f>
        <v>99.039999999999992</v>
      </c>
      <c r="J173" s="45">
        <f>J139+J143+J153+J158+J165+J172</f>
        <v>663</v>
      </c>
      <c r="K173" s="46"/>
      <c r="L173" s="45" t="e">
        <f ca="1">L139+L143+L153+L158+L165+L172</f>
        <v>#VALUE!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67</v>
      </c>
      <c r="F174" s="20">
        <v>150</v>
      </c>
      <c r="G174" s="20">
        <v>9</v>
      </c>
      <c r="H174" s="20">
        <v>11</v>
      </c>
      <c r="I174" s="20">
        <v>25</v>
      </c>
      <c r="J174" s="20">
        <v>220</v>
      </c>
      <c r="K174" s="21"/>
      <c r="L174" s="20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29" t="s">
        <v>25</v>
      </c>
      <c r="E176" s="26" t="s">
        <v>68</v>
      </c>
      <c r="F176" s="27">
        <v>200</v>
      </c>
      <c r="G176" s="27">
        <v>1.8049999999999999</v>
      </c>
      <c r="H176" s="27">
        <v>0.22</v>
      </c>
      <c r="I176" s="27">
        <v>11.193</v>
      </c>
      <c r="J176" s="27">
        <v>52.77</v>
      </c>
      <c r="K176" s="28"/>
      <c r="L176" s="27"/>
    </row>
    <row r="177" spans="1:12" ht="14.4" x14ac:dyDescent="0.3">
      <c r="A177" s="22"/>
      <c r="B177" s="23"/>
      <c r="C177" s="24"/>
      <c r="D177" s="29" t="s">
        <v>26</v>
      </c>
      <c r="E177" s="26" t="s">
        <v>26</v>
      </c>
      <c r="F177" s="27">
        <v>30</v>
      </c>
      <c r="G177" s="27">
        <v>2.7919999999999998</v>
      </c>
      <c r="H177" s="27">
        <v>0.28299999999999997</v>
      </c>
      <c r="I177" s="27">
        <v>18.55</v>
      </c>
      <c r="J177" s="27">
        <v>224</v>
      </c>
      <c r="K177" s="28"/>
      <c r="L177" s="27"/>
    </row>
    <row r="178" spans="1:12" ht="14.4" x14ac:dyDescent="0.3">
      <c r="A178" s="22"/>
      <c r="B178" s="23"/>
      <c r="C178" s="24"/>
      <c r="D178" s="29" t="s">
        <v>27</v>
      </c>
      <c r="E178" s="26" t="s">
        <v>55</v>
      </c>
      <c r="F178" s="27">
        <v>140</v>
      </c>
      <c r="G178" s="27">
        <v>2</v>
      </c>
      <c r="H178" s="27">
        <v>0</v>
      </c>
      <c r="I178" s="27">
        <v>22</v>
      </c>
      <c r="J178" s="27">
        <v>13</v>
      </c>
      <c r="K178" s="28"/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520</v>
      </c>
      <c r="G181" s="35">
        <f>SUM(G174:G180)</f>
        <v>15.597</v>
      </c>
      <c r="H181" s="35">
        <f>SUM(H174:H180)</f>
        <v>11.503</v>
      </c>
      <c r="I181" s="35">
        <f>SUM(I174:I180)</f>
        <v>76.742999999999995</v>
      </c>
      <c r="J181" s="35">
        <f>SUM(J174:J180)</f>
        <v>509.77</v>
      </c>
      <c r="K181" s="36"/>
      <c r="L181" s="35">
        <f>SUM(L174:L180)</f>
        <v>0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 x14ac:dyDescent="0.3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59" t="s">
        <v>43</v>
      </c>
      <c r="D215" s="60"/>
      <c r="E215" s="44"/>
      <c r="F215" s="45">
        <f>F181+F185+F195+F200+F207+F214</f>
        <v>520</v>
      </c>
      <c r="G215" s="45">
        <f>G181+G185+G195+G200+G207+G214</f>
        <v>15.597</v>
      </c>
      <c r="H215" s="45">
        <f>H181+H185+H195+H200+H207+H214</f>
        <v>11.503</v>
      </c>
      <c r="I215" s="45">
        <f>I181+I185+I195+I200+I207+I214</f>
        <v>76.742999999999995</v>
      </c>
      <c r="J215" s="45">
        <f>J181+J185+J195+J200+J207+J214</f>
        <v>509.77</v>
      </c>
      <c r="K215" s="46"/>
      <c r="L215" s="45" t="e">
        <f ca="1">L181+L185+L195+L200+L207+L214</f>
        <v>#VALUE!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 t="s">
        <v>69</v>
      </c>
      <c r="F216" s="20">
        <v>250</v>
      </c>
      <c r="G216" s="20">
        <v>2.3079999999999998</v>
      </c>
      <c r="H216" s="20">
        <v>5.0609999999999999</v>
      </c>
      <c r="I216" s="20">
        <v>15.920999999999999</v>
      </c>
      <c r="J216" s="20">
        <v>118</v>
      </c>
      <c r="K216" s="21"/>
      <c r="L216" s="20"/>
    </row>
    <row r="217" spans="1:12" ht="14.4" x14ac:dyDescent="0.3">
      <c r="A217" s="22"/>
      <c r="B217" s="23"/>
      <c r="C217" s="24"/>
      <c r="D217" s="58" t="s">
        <v>24</v>
      </c>
      <c r="E217" s="26" t="s">
        <v>70</v>
      </c>
      <c r="F217" s="27">
        <v>190</v>
      </c>
      <c r="G217" s="27">
        <v>10.103999999999999</v>
      </c>
      <c r="H217" s="27">
        <v>13.78</v>
      </c>
      <c r="I217" s="27">
        <v>36.44</v>
      </c>
      <c r="J217" s="27">
        <v>310</v>
      </c>
      <c r="K217" s="28"/>
      <c r="L217" s="27"/>
    </row>
    <row r="218" spans="1:12" ht="14.4" x14ac:dyDescent="0.3">
      <c r="A218" s="22"/>
      <c r="B218" s="23"/>
      <c r="C218" s="24"/>
      <c r="D218" s="29" t="s">
        <v>25</v>
      </c>
      <c r="E218" s="26" t="s">
        <v>54</v>
      </c>
      <c r="F218" s="27">
        <v>200</v>
      </c>
      <c r="G218" s="27">
        <v>1.5509999999999999</v>
      </c>
      <c r="H218" s="27">
        <v>1.4529000000000001</v>
      </c>
      <c r="I218" s="27">
        <v>2.17</v>
      </c>
      <c r="J218" s="27">
        <v>27</v>
      </c>
      <c r="K218" s="28"/>
      <c r="L218" s="27"/>
    </row>
    <row r="219" spans="1:12" ht="14.4" x14ac:dyDescent="0.3">
      <c r="A219" s="22"/>
      <c r="B219" s="23"/>
      <c r="C219" s="24"/>
      <c r="D219" s="29" t="s">
        <v>26</v>
      </c>
      <c r="E219" s="26" t="s">
        <v>26</v>
      </c>
      <c r="F219" s="27">
        <v>30</v>
      </c>
      <c r="G219" s="27">
        <v>2.7919999999999998</v>
      </c>
      <c r="H219" s="27">
        <v>0.28299999999999997</v>
      </c>
      <c r="I219" s="27">
        <v>18.55</v>
      </c>
      <c r="J219" s="27">
        <v>224</v>
      </c>
      <c r="K219" s="28"/>
      <c r="L219" s="27"/>
    </row>
    <row r="220" spans="1:12" ht="14.4" x14ac:dyDescent="0.3">
      <c r="A220" s="22"/>
      <c r="B220" s="23"/>
      <c r="C220" s="24"/>
      <c r="D220" s="29" t="s">
        <v>27</v>
      </c>
      <c r="E220" s="26" t="s">
        <v>60</v>
      </c>
      <c r="F220" s="27">
        <v>140</v>
      </c>
      <c r="G220" s="27">
        <v>0.6</v>
      </c>
      <c r="H220" s="27">
        <v>0.5</v>
      </c>
      <c r="I220" s="27">
        <v>10.6</v>
      </c>
      <c r="J220" s="27">
        <v>45</v>
      </c>
      <c r="K220" s="28"/>
      <c r="L220" s="27"/>
    </row>
    <row r="221" spans="1:12" ht="14.4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810</v>
      </c>
      <c r="G223" s="35">
        <f>SUM(G216:G222)</f>
        <v>17.355</v>
      </c>
      <c r="H223" s="35">
        <f>SUM(H216:H222)</f>
        <v>21.076900000000002</v>
      </c>
      <c r="I223" s="35">
        <f>SUM(I216:I222)</f>
        <v>83.680999999999997</v>
      </c>
      <c r="J223" s="35">
        <f>SUM(J216:J222)</f>
        <v>724</v>
      </c>
      <c r="K223" s="36"/>
      <c r="L223" s="35">
        <f>SUM(L216:L222)</f>
        <v>0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4.4" x14ac:dyDescent="0.3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 x14ac:dyDescent="0.3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1</v>
      </c>
      <c r="B257" s="43">
        <f>B216</f>
        <v>6</v>
      </c>
      <c r="C257" s="59" t="s">
        <v>43</v>
      </c>
      <c r="D257" s="60"/>
      <c r="E257" s="44"/>
      <c r="F257" s="45">
        <f>F223+F227+F237+F242+F249+F256</f>
        <v>810</v>
      </c>
      <c r="G257" s="45">
        <f>G223+G227+G237+G242+G249+G256</f>
        <v>17.355</v>
      </c>
      <c r="H257" s="45">
        <f>H223+H227+H237+H242+H249+H256</f>
        <v>21.076900000000002</v>
      </c>
      <c r="I257" s="45">
        <f>I223+I227+I237+I242+I249+I256</f>
        <v>83.680999999999997</v>
      </c>
      <c r="J257" s="45">
        <f>J223+J227+J237+J242+J249+J256</f>
        <v>724</v>
      </c>
      <c r="K257" s="46"/>
      <c r="L257" s="45" t="e">
        <f ca="1">L223+L227+L237+L242+L249+L256</f>
        <v>#VALUE!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 t="s">
        <v>48</v>
      </c>
      <c r="F258" s="20">
        <v>200</v>
      </c>
      <c r="G258" s="20">
        <v>5</v>
      </c>
      <c r="H258" s="20">
        <v>5.41</v>
      </c>
      <c r="I258" s="20">
        <v>18.489999999999998</v>
      </c>
      <c r="J258" s="20">
        <v>203</v>
      </c>
      <c r="K258" s="21"/>
      <c r="L258" s="20"/>
    </row>
    <row r="259" spans="1:12" ht="14.4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 x14ac:dyDescent="0.3">
      <c r="A260" s="22"/>
      <c r="B260" s="23"/>
      <c r="C260" s="24"/>
      <c r="D260" s="29" t="s">
        <v>25</v>
      </c>
      <c r="E260" s="26" t="s">
        <v>49</v>
      </c>
      <c r="F260" s="27">
        <v>200</v>
      </c>
      <c r="G260" s="27">
        <v>1.5509999999999999</v>
      </c>
      <c r="H260" s="27">
        <v>1.4529000000000001</v>
      </c>
      <c r="I260" s="27">
        <v>2.1749000000000001</v>
      </c>
      <c r="J260" s="27">
        <v>27</v>
      </c>
      <c r="K260" s="28"/>
      <c r="L260" s="27"/>
    </row>
    <row r="261" spans="1:12" ht="14.4" x14ac:dyDescent="0.3">
      <c r="A261" s="22"/>
      <c r="B261" s="23"/>
      <c r="C261" s="24"/>
      <c r="D261" s="29" t="s">
        <v>26</v>
      </c>
      <c r="E261" s="26" t="s">
        <v>50</v>
      </c>
      <c r="F261" s="27">
        <v>30</v>
      </c>
      <c r="G261" s="27">
        <v>3.7919999999999998</v>
      </c>
      <c r="H261" s="27">
        <v>72</v>
      </c>
      <c r="I261" s="27">
        <v>19.95</v>
      </c>
      <c r="J261" s="27">
        <v>749</v>
      </c>
      <c r="K261" s="28"/>
      <c r="L261" s="27"/>
    </row>
    <row r="262" spans="1:12" ht="14.4" x14ac:dyDescent="0.3">
      <c r="A262" s="22"/>
      <c r="B262" s="23"/>
      <c r="C262" s="24"/>
      <c r="D262" s="29" t="s">
        <v>27</v>
      </c>
      <c r="E262" s="26" t="s">
        <v>65</v>
      </c>
      <c r="F262" s="27">
        <v>140</v>
      </c>
      <c r="G262" s="27">
        <v>1.6</v>
      </c>
      <c r="H262" s="27">
        <v>1.6</v>
      </c>
      <c r="I262" s="27">
        <v>25</v>
      </c>
      <c r="J262" s="27">
        <v>98</v>
      </c>
      <c r="K262" s="28"/>
      <c r="L262" s="27"/>
    </row>
    <row r="263" spans="1:12" ht="14.4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570</v>
      </c>
      <c r="G265" s="35">
        <f>SUM(G258:G264)</f>
        <v>11.943</v>
      </c>
      <c r="H265" s="35">
        <f>SUM(H258:H264)</f>
        <v>80.462899999999991</v>
      </c>
      <c r="I265" s="35">
        <f>SUM(I258:I264)</f>
        <v>65.614900000000006</v>
      </c>
      <c r="J265" s="35">
        <f>SUM(J258:J264)</f>
        <v>1077</v>
      </c>
      <c r="K265" s="36"/>
      <c r="L265" s="35">
        <f>SUM(L258:L264)</f>
        <v>0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4.4" x14ac:dyDescent="0.3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4.4" x14ac:dyDescent="0.3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4.4" x14ac:dyDescent="0.3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 x14ac:dyDescent="0.3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1</v>
      </c>
      <c r="B299" s="43">
        <f>B258</f>
        <v>7</v>
      </c>
      <c r="C299" s="59" t="s">
        <v>43</v>
      </c>
      <c r="D299" s="60"/>
      <c r="E299" s="44"/>
      <c r="F299" s="45">
        <f>F265+F269+F279+F284+F291+F298</f>
        <v>570</v>
      </c>
      <c r="G299" s="45">
        <f>G265+G269+G279+G284+G291+G298</f>
        <v>11.943</v>
      </c>
      <c r="H299" s="45">
        <f>H265+H269+H279+H284+H291+H298</f>
        <v>80.462899999999991</v>
      </c>
      <c r="I299" s="45">
        <f>I265+I269+I279+I284+I291+I298</f>
        <v>65.614900000000006</v>
      </c>
      <c r="J299" s="45">
        <f>J265+J269+J279+J284+J291+J298</f>
        <v>1077</v>
      </c>
      <c r="K299" s="46"/>
      <c r="L299" s="45" t="e">
        <f ca="1">L265+L269+L279+L284+L291+L298</f>
        <v>#VALUE!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71</v>
      </c>
      <c r="F300" s="20">
        <v>90</v>
      </c>
      <c r="G300" s="20">
        <v>9</v>
      </c>
      <c r="H300" s="20">
        <v>9</v>
      </c>
      <c r="I300" s="20">
        <v>11.361000000000001</v>
      </c>
      <c r="J300" s="20">
        <v>220</v>
      </c>
      <c r="K300" s="21"/>
      <c r="L300" s="20"/>
    </row>
    <row r="301" spans="1:12" ht="26.4" x14ac:dyDescent="0.3">
      <c r="A301" s="22"/>
      <c r="B301" s="23"/>
      <c r="C301" s="24"/>
      <c r="D301" s="25"/>
      <c r="E301" s="26" t="s">
        <v>53</v>
      </c>
      <c r="F301" s="27">
        <v>150</v>
      </c>
      <c r="G301" s="27">
        <v>8.2119999999999997</v>
      </c>
      <c r="H301" s="27">
        <v>5.3532999999999999</v>
      </c>
      <c r="I301" s="27">
        <v>35.909999999999997</v>
      </c>
      <c r="J301" s="27">
        <v>224</v>
      </c>
      <c r="K301" s="28"/>
      <c r="L301" s="27"/>
    </row>
    <row r="302" spans="1:12" ht="14.4" x14ac:dyDescent="0.3">
      <c r="A302" s="22"/>
      <c r="B302" s="23"/>
      <c r="C302" s="24"/>
      <c r="D302" s="29" t="s">
        <v>25</v>
      </c>
      <c r="E302" s="26" t="s">
        <v>54</v>
      </c>
      <c r="F302" s="27">
        <v>200</v>
      </c>
      <c r="G302" s="27">
        <v>1.5509999999999999</v>
      </c>
      <c r="H302" s="27">
        <v>1.4529000000000001</v>
      </c>
      <c r="I302" s="27">
        <v>2.17</v>
      </c>
      <c r="J302" s="27">
        <v>27</v>
      </c>
      <c r="K302" s="28"/>
      <c r="L302" s="27"/>
    </row>
    <row r="303" spans="1:12" ht="14.4" x14ac:dyDescent="0.3">
      <c r="A303" s="22"/>
      <c r="B303" s="23"/>
      <c r="C303" s="24"/>
      <c r="D303" s="29" t="s">
        <v>26</v>
      </c>
      <c r="E303" s="26" t="s">
        <v>50</v>
      </c>
      <c r="F303" s="27">
        <v>30</v>
      </c>
      <c r="G303" s="27">
        <v>2.7919999999999998</v>
      </c>
      <c r="H303" s="27">
        <v>0.28299999999999997</v>
      </c>
      <c r="I303" s="27">
        <v>18.55</v>
      </c>
      <c r="J303" s="27">
        <v>224</v>
      </c>
      <c r="K303" s="28"/>
      <c r="L303" s="27"/>
    </row>
    <row r="304" spans="1:12" ht="14.4" x14ac:dyDescent="0.3">
      <c r="A304" s="22"/>
      <c r="B304" s="23"/>
      <c r="C304" s="24"/>
      <c r="D304" s="29" t="s">
        <v>27</v>
      </c>
      <c r="E304" s="26" t="s">
        <v>55</v>
      </c>
      <c r="F304" s="27">
        <v>140</v>
      </c>
      <c r="G304" s="27">
        <v>2</v>
      </c>
      <c r="H304" s="27">
        <v>0</v>
      </c>
      <c r="I304" s="27">
        <v>22</v>
      </c>
      <c r="J304" s="27">
        <v>13</v>
      </c>
      <c r="K304" s="28"/>
      <c r="L304" s="27"/>
    </row>
    <row r="305" spans="1:12" ht="14.4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610</v>
      </c>
      <c r="G307" s="35">
        <f>SUM(G300:G306)</f>
        <v>23.555</v>
      </c>
      <c r="H307" s="35">
        <f>SUM(H300:H306)</f>
        <v>16.089200000000002</v>
      </c>
      <c r="I307" s="35">
        <f>SUM(I300:I306)</f>
        <v>89.991</v>
      </c>
      <c r="J307" s="35">
        <f>SUM(J300:J306)</f>
        <v>708</v>
      </c>
      <c r="K307" s="36"/>
      <c r="L307" s="35">
        <f>SUM(L300:L306)</f>
        <v>0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4.4" x14ac:dyDescent="0.3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4.4" x14ac:dyDescent="0.3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4.4" x14ac:dyDescent="0.3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4.4" x14ac:dyDescent="0.3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4.4" x14ac:dyDescent="0.3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 x14ac:dyDescent="0.3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1</v>
      </c>
      <c r="C341" s="59" t="s">
        <v>43</v>
      </c>
      <c r="D341" s="60"/>
      <c r="E341" s="44"/>
      <c r="F341" s="45">
        <f>F307+F311+F321+F326+F333+F340</f>
        <v>610</v>
      </c>
      <c r="G341" s="45">
        <f>G307+G311+G321+G326+G333+G340</f>
        <v>23.555</v>
      </c>
      <c r="H341" s="45">
        <f>H307+H311+H321+H326+H333+H340</f>
        <v>16.089200000000002</v>
      </c>
      <c r="I341" s="45">
        <f>I307+I311+I321+I326+I333+I340</f>
        <v>89.991</v>
      </c>
      <c r="J341" s="45">
        <f>J307+J311+J321+J326+J333+J340</f>
        <v>708</v>
      </c>
      <c r="K341" s="46"/>
      <c r="L341" s="45" t="e">
        <f ca="1">L307+L311+L321+L326+L333+L340</f>
        <v>#VALUE!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69</v>
      </c>
      <c r="F342" s="20">
        <v>250</v>
      </c>
      <c r="G342" s="20">
        <v>2.3079999999999998</v>
      </c>
      <c r="H342" s="20">
        <v>5.0609999999999999</v>
      </c>
      <c r="I342" s="20">
        <v>15.920999999999999</v>
      </c>
      <c r="J342" s="20">
        <v>118</v>
      </c>
      <c r="K342" s="21"/>
      <c r="L342" s="20"/>
    </row>
    <row r="343" spans="1:12" ht="14.4" x14ac:dyDescent="0.3">
      <c r="A343" s="47"/>
      <c r="B343" s="23"/>
      <c r="C343" s="24"/>
      <c r="D343" s="25"/>
      <c r="E343" s="26" t="s">
        <v>70</v>
      </c>
      <c r="F343" s="27">
        <v>190</v>
      </c>
      <c r="G343" s="27">
        <v>10.103999999999999</v>
      </c>
      <c r="H343" s="27">
        <v>13.78</v>
      </c>
      <c r="I343" s="27">
        <v>36.44</v>
      </c>
      <c r="J343" s="27">
        <v>310</v>
      </c>
      <c r="K343" s="28"/>
      <c r="L343" s="27"/>
    </row>
    <row r="344" spans="1:12" ht="14.4" x14ac:dyDescent="0.3">
      <c r="A344" s="47"/>
      <c r="B344" s="23"/>
      <c r="C344" s="24"/>
      <c r="D344" s="29" t="s">
        <v>25</v>
      </c>
      <c r="E344" s="26" t="s">
        <v>72</v>
      </c>
      <c r="F344" s="27">
        <v>200</v>
      </c>
      <c r="G344" s="27">
        <v>2.3650000000000002</v>
      </c>
      <c r="H344" s="27">
        <v>2.2349999999999999</v>
      </c>
      <c r="I344" s="27">
        <v>16.802</v>
      </c>
      <c r="J344" s="27">
        <v>96</v>
      </c>
      <c r="K344" s="28"/>
      <c r="L344" s="27"/>
    </row>
    <row r="345" spans="1:12" ht="14.4" x14ac:dyDescent="0.3">
      <c r="A345" s="47"/>
      <c r="B345" s="23"/>
      <c r="C345" s="24"/>
      <c r="D345" s="29" t="s">
        <v>26</v>
      </c>
      <c r="E345" s="26" t="s">
        <v>26</v>
      </c>
      <c r="F345" s="27">
        <v>30</v>
      </c>
      <c r="G345" s="27">
        <v>2.7919999999999998</v>
      </c>
      <c r="H345" s="27">
        <v>0.28299999999999997</v>
      </c>
      <c r="I345" s="27">
        <v>18.55</v>
      </c>
      <c r="J345" s="27">
        <v>224</v>
      </c>
      <c r="K345" s="28"/>
      <c r="L345" s="27"/>
    </row>
    <row r="346" spans="1:12" ht="14.4" x14ac:dyDescent="0.3">
      <c r="A346" s="47"/>
      <c r="B346" s="23"/>
      <c r="C346" s="24"/>
      <c r="D346" s="29" t="s">
        <v>27</v>
      </c>
      <c r="E346" s="26" t="s">
        <v>60</v>
      </c>
      <c r="F346" s="27">
        <v>140</v>
      </c>
      <c r="G346" s="27">
        <v>0.6</v>
      </c>
      <c r="H346" s="27">
        <v>0.5</v>
      </c>
      <c r="I346" s="27">
        <v>10.6</v>
      </c>
      <c r="J346" s="27">
        <v>45</v>
      </c>
      <c r="K346" s="28"/>
      <c r="L346" s="27"/>
    </row>
    <row r="347" spans="1:12" ht="14.4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810</v>
      </c>
      <c r="G349" s="35">
        <f>SUM(G342:G348)</f>
        <v>18.169</v>
      </c>
      <c r="H349" s="35">
        <f>SUM(H342:H348)</f>
        <v>21.859000000000002</v>
      </c>
      <c r="I349" s="35">
        <f>SUM(I342:I348)</f>
        <v>98.312999999999988</v>
      </c>
      <c r="J349" s="35">
        <f>SUM(J342:J348)</f>
        <v>793</v>
      </c>
      <c r="K349" s="36"/>
      <c r="L349" s="35">
        <f>SUM(L342:L348)</f>
        <v>0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4.4" x14ac:dyDescent="0.3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4.4" x14ac:dyDescent="0.3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4.4" x14ac:dyDescent="0.3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2</v>
      </c>
      <c r="C383" s="59" t="s">
        <v>43</v>
      </c>
      <c r="D383" s="60"/>
      <c r="E383" s="44"/>
      <c r="F383" s="45">
        <f>F349+F353+F363+F368+F375+F382</f>
        <v>810</v>
      </c>
      <c r="G383" s="45">
        <f>G349+G353+G363+G368+G375+G382</f>
        <v>18.169</v>
      </c>
      <c r="H383" s="45">
        <f>H349+H353+H363+H368+H375+H382</f>
        <v>21.859000000000002</v>
      </c>
      <c r="I383" s="45">
        <f>I349+I353+I363+I368+I375+I382</f>
        <v>98.312999999999988</v>
      </c>
      <c r="J383" s="45">
        <f>J349+J353+J363+J368+J375+J382</f>
        <v>793</v>
      </c>
      <c r="K383" s="46"/>
      <c r="L383" s="45" t="e">
        <f ca="1">L349+L353+L363+L368+L375+L382</f>
        <v>#VALUE!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73</v>
      </c>
      <c r="F384" s="20">
        <v>90</v>
      </c>
      <c r="G384" s="20">
        <v>11.05</v>
      </c>
      <c r="H384" s="20">
        <v>1.925</v>
      </c>
      <c r="I384" s="20">
        <v>5.26</v>
      </c>
      <c r="J384" s="20">
        <v>70.040000000000006</v>
      </c>
      <c r="K384" s="21"/>
      <c r="L384" s="20"/>
    </row>
    <row r="385" spans="1:12" ht="26.4" x14ac:dyDescent="0.3">
      <c r="A385" s="22"/>
      <c r="B385" s="23"/>
      <c r="C385" s="24"/>
      <c r="D385" s="58" t="s">
        <v>24</v>
      </c>
      <c r="E385" s="26" t="s">
        <v>61</v>
      </c>
      <c r="F385" s="27">
        <v>150</v>
      </c>
      <c r="G385" s="27">
        <v>3.0640000000000001</v>
      </c>
      <c r="H385" s="27">
        <v>4.43</v>
      </c>
      <c r="I385" s="27">
        <v>20.04</v>
      </c>
      <c r="J385" s="27">
        <v>132</v>
      </c>
      <c r="K385" s="28"/>
      <c r="L385" s="27"/>
    </row>
    <row r="386" spans="1:12" ht="14.4" x14ac:dyDescent="0.3">
      <c r="A386" s="22"/>
      <c r="B386" s="23"/>
      <c r="C386" s="24"/>
      <c r="D386" s="29" t="s">
        <v>25</v>
      </c>
      <c r="E386" s="26" t="s">
        <v>63</v>
      </c>
      <c r="F386" s="27">
        <v>200</v>
      </c>
      <c r="G386" s="27">
        <v>0.56999999999999995</v>
      </c>
      <c r="H386" s="27">
        <v>7.0000000000000007E-2</v>
      </c>
      <c r="I386" s="27">
        <v>24.09</v>
      </c>
      <c r="J386" s="27" t="s">
        <v>64</v>
      </c>
      <c r="K386" s="28"/>
      <c r="L386" s="27"/>
    </row>
    <row r="387" spans="1:12" ht="14.4" x14ac:dyDescent="0.3">
      <c r="A387" s="22"/>
      <c r="B387" s="23"/>
      <c r="C387" s="24"/>
      <c r="D387" s="29" t="s">
        <v>26</v>
      </c>
      <c r="E387" s="26" t="s">
        <v>26</v>
      </c>
      <c r="F387" s="27">
        <v>30</v>
      </c>
      <c r="G387" s="27">
        <v>2.7919999999999998</v>
      </c>
      <c r="H387" s="27">
        <v>0.28299999999999997</v>
      </c>
      <c r="I387" s="27">
        <v>18.55</v>
      </c>
      <c r="J387" s="27">
        <v>224</v>
      </c>
      <c r="K387" s="28"/>
      <c r="L387" s="27"/>
    </row>
    <row r="388" spans="1:12" ht="14.4" x14ac:dyDescent="0.3">
      <c r="A388" s="22"/>
      <c r="B388" s="23"/>
      <c r="C388" s="24"/>
      <c r="D388" s="29" t="s">
        <v>27</v>
      </c>
      <c r="E388" s="26" t="s">
        <v>66</v>
      </c>
      <c r="F388" s="27">
        <v>140</v>
      </c>
      <c r="G388" s="27">
        <v>1.6</v>
      </c>
      <c r="H388" s="27">
        <v>1.6</v>
      </c>
      <c r="I388" s="27">
        <v>25</v>
      </c>
      <c r="J388" s="27">
        <v>98</v>
      </c>
      <c r="K388" s="28"/>
      <c r="L388" s="27"/>
    </row>
    <row r="389" spans="1:12" ht="14.4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610</v>
      </c>
      <c r="G391" s="35">
        <f>SUM(G384:G390)</f>
        <v>19.076000000000001</v>
      </c>
      <c r="H391" s="35">
        <f>SUM(H384:H390)</f>
        <v>8.3079999999999998</v>
      </c>
      <c r="I391" s="35">
        <f>SUM(I384:I390)</f>
        <v>92.94</v>
      </c>
      <c r="J391" s="35">
        <f>SUM(J384:J390)</f>
        <v>524.04</v>
      </c>
      <c r="K391" s="36"/>
      <c r="L391" s="35">
        <f>SUM(L384:L390)</f>
        <v>0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4.4" x14ac:dyDescent="0.3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4.4" x14ac:dyDescent="0.3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 x14ac:dyDescent="0.3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4.4" x14ac:dyDescent="0.3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 x14ac:dyDescent="0.3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4.4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3</v>
      </c>
      <c r="C425" s="59" t="s">
        <v>43</v>
      </c>
      <c r="D425" s="60"/>
      <c r="E425" s="44"/>
      <c r="F425" s="45">
        <f>F391+F395+F405+F410+F417+F424</f>
        <v>610</v>
      </c>
      <c r="G425" s="45">
        <f>G391+G395+G405+G410+G417+G424</f>
        <v>19.076000000000001</v>
      </c>
      <c r="H425" s="45">
        <f>H391+H395+H405+H410+H417+H424</f>
        <v>8.3079999999999998</v>
      </c>
      <c r="I425" s="45">
        <f>I391+I395+I405+I410+I417+I424</f>
        <v>92.94</v>
      </c>
      <c r="J425" s="45">
        <f>J391+J395+J405+J410+J417+J424</f>
        <v>524.04</v>
      </c>
      <c r="K425" s="46"/>
      <c r="L425" s="45" t="e">
        <f ca="1">L391+L395+L405+L410+L417+L424</f>
        <v>#VALUE!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74</v>
      </c>
      <c r="F426" s="20">
        <v>250</v>
      </c>
      <c r="G426" s="20">
        <v>1.4179999999999999</v>
      </c>
      <c r="H426" s="20">
        <v>0.89800000000000002</v>
      </c>
      <c r="I426" s="20">
        <v>7.34</v>
      </c>
      <c r="J426" s="20">
        <v>109</v>
      </c>
      <c r="K426" s="21"/>
      <c r="L426" s="20"/>
    </row>
    <row r="427" spans="1:12" ht="14.4" x14ac:dyDescent="0.3">
      <c r="A427" s="22"/>
      <c r="B427" s="23"/>
      <c r="C427" s="24"/>
      <c r="D427" s="58" t="s">
        <v>75</v>
      </c>
      <c r="E427" s="26" t="s">
        <v>76</v>
      </c>
      <c r="F427" s="27">
        <v>190</v>
      </c>
      <c r="G427" s="27">
        <v>10.9</v>
      </c>
      <c r="H427" s="27">
        <v>12.93</v>
      </c>
      <c r="I427" s="27">
        <v>27.33</v>
      </c>
      <c r="J427" s="27">
        <v>294</v>
      </c>
      <c r="K427" s="28"/>
      <c r="L427" s="27"/>
    </row>
    <row r="428" spans="1:12" ht="14.4" x14ac:dyDescent="0.3">
      <c r="A428" s="22"/>
      <c r="B428" s="23"/>
      <c r="C428" s="24"/>
      <c r="D428" s="29" t="s">
        <v>25</v>
      </c>
      <c r="E428" s="26" t="s">
        <v>68</v>
      </c>
      <c r="F428" s="27">
        <v>200</v>
      </c>
      <c r="G428" s="27">
        <v>1.8049999999999999</v>
      </c>
      <c r="H428" s="27">
        <v>0.22</v>
      </c>
      <c r="I428" s="27">
        <v>11.193</v>
      </c>
      <c r="J428" s="27">
        <v>52.77</v>
      </c>
      <c r="K428" s="28"/>
      <c r="L428" s="27"/>
    </row>
    <row r="429" spans="1:12" ht="14.4" x14ac:dyDescent="0.3">
      <c r="A429" s="22"/>
      <c r="B429" s="23"/>
      <c r="C429" s="24"/>
      <c r="D429" s="29" t="s">
        <v>26</v>
      </c>
      <c r="E429" s="26" t="s">
        <v>26</v>
      </c>
      <c r="F429" s="27">
        <v>30</v>
      </c>
      <c r="G429" s="27">
        <v>2.7919999999999998</v>
      </c>
      <c r="H429" s="27">
        <v>0.28299999999999997</v>
      </c>
      <c r="I429" s="27">
        <v>18.55</v>
      </c>
      <c r="J429" s="27">
        <v>224</v>
      </c>
      <c r="K429" s="28"/>
      <c r="L429" s="27"/>
    </row>
    <row r="430" spans="1:12" ht="14.4" x14ac:dyDescent="0.3">
      <c r="A430" s="22"/>
      <c r="B430" s="23"/>
      <c r="C430" s="24"/>
      <c r="D430" s="29" t="s">
        <v>27</v>
      </c>
      <c r="E430" s="26" t="s">
        <v>55</v>
      </c>
      <c r="F430" s="27">
        <v>140</v>
      </c>
      <c r="G430" s="27">
        <v>2</v>
      </c>
      <c r="H430" s="27">
        <v>0</v>
      </c>
      <c r="I430" s="27">
        <v>22</v>
      </c>
      <c r="J430" s="27">
        <v>13</v>
      </c>
      <c r="K430" s="28"/>
      <c r="L430" s="27"/>
    </row>
    <row r="431" spans="1:12" ht="14.4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810</v>
      </c>
      <c r="G433" s="35">
        <f>SUM(G426:G432)</f>
        <v>18.914999999999999</v>
      </c>
      <c r="H433" s="35">
        <f>SUM(H426:H432)</f>
        <v>14.331</v>
      </c>
      <c r="I433" s="35">
        <f>SUM(I426:I432)</f>
        <v>86.412999999999997</v>
      </c>
      <c r="J433" s="35">
        <f>SUM(J426:J432)</f>
        <v>692.77</v>
      </c>
      <c r="K433" s="36"/>
      <c r="L433" s="35">
        <f>SUM(L426:L432)</f>
        <v>0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4.4" x14ac:dyDescent="0.3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4.4" x14ac:dyDescent="0.3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4.4" x14ac:dyDescent="0.3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4.4" x14ac:dyDescent="0.3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4.4" x14ac:dyDescent="0.3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 x14ac:dyDescent="0.3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3">
      <c r="A467" s="42">
        <f>A426</f>
        <v>2</v>
      </c>
      <c r="B467" s="43">
        <f>B426</f>
        <v>4</v>
      </c>
      <c r="C467" s="59" t="s">
        <v>43</v>
      </c>
      <c r="D467" s="60"/>
      <c r="E467" s="44"/>
      <c r="F467" s="45">
        <f>F433+F437+F447+F452+F459+F466</f>
        <v>810</v>
      </c>
      <c r="G467" s="45">
        <f>G433+G437+G447+G452+G459+G466</f>
        <v>18.914999999999999</v>
      </c>
      <c r="H467" s="45">
        <f>H433+H437+H447+H452+H459+H466</f>
        <v>14.331</v>
      </c>
      <c r="I467" s="45">
        <f>I433+I437+I447+I452+I459+I466</f>
        <v>86.412999999999997</v>
      </c>
      <c r="J467" s="45">
        <f>J433+J437+J447+J452+J459+J466</f>
        <v>692.77</v>
      </c>
      <c r="K467" s="46"/>
      <c r="L467" s="45" t="e">
        <f ca="1">L433+L437+L447+L452+L459+L466</f>
        <v>#VALUE!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56</v>
      </c>
      <c r="F468" s="20">
        <v>250</v>
      </c>
      <c r="G468" s="20">
        <v>4.1100000000000003</v>
      </c>
      <c r="H468" s="20">
        <v>4.78</v>
      </c>
      <c r="I468" s="20">
        <v>27</v>
      </c>
      <c r="J468" s="20">
        <v>169</v>
      </c>
      <c r="K468" s="21"/>
      <c r="L468" s="20"/>
    </row>
    <row r="469" spans="1:12" ht="14.4" x14ac:dyDescent="0.3">
      <c r="A469" s="22"/>
      <c r="B469" s="23"/>
      <c r="C469" s="24"/>
      <c r="D469" s="58" t="s">
        <v>75</v>
      </c>
      <c r="E469" s="26" t="s">
        <v>77</v>
      </c>
      <c r="F469" s="27">
        <v>190</v>
      </c>
      <c r="G469" s="27">
        <v>10.9</v>
      </c>
      <c r="H469" s="27">
        <v>12.83</v>
      </c>
      <c r="I469" s="27">
        <v>27</v>
      </c>
      <c r="J469" s="27">
        <v>294</v>
      </c>
      <c r="K469" s="28"/>
      <c r="L469" s="27"/>
    </row>
    <row r="470" spans="1:12" ht="14.4" x14ac:dyDescent="0.3">
      <c r="A470" s="22"/>
      <c r="B470" s="23"/>
      <c r="C470" s="24"/>
      <c r="D470" s="29" t="s">
        <v>25</v>
      </c>
      <c r="E470" s="26" t="s">
        <v>54</v>
      </c>
      <c r="F470" s="27">
        <v>200</v>
      </c>
      <c r="G470" s="27">
        <v>1.5509999999999999</v>
      </c>
      <c r="H470" s="27">
        <v>1.4529000000000001</v>
      </c>
      <c r="I470" s="27">
        <v>2.17</v>
      </c>
      <c r="J470" s="27">
        <v>27</v>
      </c>
      <c r="K470" s="28"/>
      <c r="L470" s="27"/>
    </row>
    <row r="471" spans="1:12" ht="14.4" x14ac:dyDescent="0.3">
      <c r="A471" s="22"/>
      <c r="B471" s="23"/>
      <c r="C471" s="24"/>
      <c r="D471" s="29" t="s">
        <v>26</v>
      </c>
      <c r="E471" s="26" t="s">
        <v>26</v>
      </c>
      <c r="F471" s="27">
        <v>30</v>
      </c>
      <c r="G471" s="27">
        <v>2.7919999999999998</v>
      </c>
      <c r="H471" s="27">
        <v>0.28299999999999997</v>
      </c>
      <c r="I471" s="27">
        <v>18.55</v>
      </c>
      <c r="J471" s="27">
        <v>224</v>
      </c>
      <c r="K471" s="28"/>
      <c r="L471" s="27"/>
    </row>
    <row r="472" spans="1:12" ht="14.4" x14ac:dyDescent="0.3">
      <c r="A472" s="22"/>
      <c r="B472" s="23"/>
      <c r="C472" s="24"/>
      <c r="D472" s="29" t="s">
        <v>27</v>
      </c>
      <c r="E472" s="26" t="s">
        <v>60</v>
      </c>
      <c r="F472" s="27">
        <v>140</v>
      </c>
      <c r="G472" s="27">
        <v>0.6</v>
      </c>
      <c r="H472" s="27">
        <v>0.5</v>
      </c>
      <c r="I472" s="27">
        <v>10.6</v>
      </c>
      <c r="J472" s="27">
        <v>45</v>
      </c>
      <c r="K472" s="28"/>
      <c r="L472" s="27"/>
    </row>
    <row r="473" spans="1:12" ht="14.4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810</v>
      </c>
      <c r="G475" s="35">
        <f>SUM(G468:G474)</f>
        <v>19.953000000000003</v>
      </c>
      <c r="H475" s="35">
        <f>SUM(H468:H474)</f>
        <v>19.8459</v>
      </c>
      <c r="I475" s="35">
        <f>SUM(I468:I474)</f>
        <v>85.32</v>
      </c>
      <c r="J475" s="35">
        <f>SUM(J468:J474)</f>
        <v>759</v>
      </c>
      <c r="K475" s="36"/>
      <c r="L475" s="35">
        <f>SUM(L468:L474)</f>
        <v>0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4.4" x14ac:dyDescent="0.3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4.4" x14ac:dyDescent="0.3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4.4" x14ac:dyDescent="0.3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4.4" x14ac:dyDescent="0.3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4.4" x14ac:dyDescent="0.3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59" t="s">
        <v>43</v>
      </c>
      <c r="D509" s="60"/>
      <c r="E509" s="44"/>
      <c r="F509" s="45">
        <f>F475+F479+F489+F494+F501+F508</f>
        <v>810</v>
      </c>
      <c r="G509" s="45">
        <f>G475+G479+G489+G494+G501+G508</f>
        <v>19.953000000000003</v>
      </c>
      <c r="H509" s="45">
        <f>H475+H479+H489+H494+H501+H508</f>
        <v>19.8459</v>
      </c>
      <c r="I509" s="45">
        <f>I475+I479+I489+I494+I501+I508</f>
        <v>85.32</v>
      </c>
      <c r="J509" s="45">
        <f>J475+J479+J489+J494+J501+J508</f>
        <v>759</v>
      </c>
      <c r="K509" s="46"/>
      <c r="L509" s="45" t="e">
        <f ca="1">L475+L479+L489+L494+L501+L508</f>
        <v>#VALUE!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59" t="s">
        <v>43</v>
      </c>
      <c r="D551" s="60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5">
      <c r="A593" s="50">
        <f>A552</f>
        <v>2</v>
      </c>
      <c r="B593" s="51">
        <f>B552</f>
        <v>7</v>
      </c>
      <c r="C593" s="70" t="s">
        <v>43</v>
      </c>
      <c r="D593" s="71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5">
      <c r="A594" s="55"/>
      <c r="B594" s="56"/>
      <c r="C594" s="67" t="s">
        <v>44</v>
      </c>
      <c r="D594" s="68"/>
      <c r="E594" s="69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679.16666666666663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18.325333333333333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27.774099999999994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85.852733333333333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753.02999999999986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Acer</cp:lastModifiedBy>
  <dcterms:created xsi:type="dcterms:W3CDTF">2023-10-12T03:21:19Z</dcterms:created>
  <dcterms:modified xsi:type="dcterms:W3CDTF">2023-10-25T10:38:31Z</dcterms:modified>
</cp:coreProperties>
</file>